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160cc89224928/Documents/"/>
    </mc:Choice>
  </mc:AlternateContent>
  <xr:revisionPtr revIDLastSave="0" documentId="8_{6354EB96-CB9F-4584-8933-6C85BF2845E4}" xr6:coauthVersionLast="47" xr6:coauthVersionMax="47" xr10:uidLastSave="{00000000-0000-0000-0000-000000000000}"/>
  <bookViews>
    <workbookView xWindow="-110" yWindow="-110" windowWidth="19420" windowHeight="10300" xr2:uid="{A3F0B947-55CA-4ED8-96DD-478AC7FE8901}"/>
  </bookViews>
  <sheets>
    <sheet name="Digital Co-Presenting Package" sheetId="2" r:id="rId1"/>
    <sheet name=" Digital Associate Sponsorship " sheetId="3" r:id="rId2"/>
    <sheet name="Digital +TV +CTV Packag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3" l="1"/>
  <c r="G6" i="3"/>
  <c r="F6" i="3"/>
  <c r="H5" i="3"/>
  <c r="H9" i="3" s="1"/>
  <c r="H10" i="3" s="1"/>
  <c r="G5" i="3"/>
  <c r="G11" i="3" s="1"/>
  <c r="F5" i="3"/>
  <c r="I13" i="2"/>
  <c r="H9" i="2"/>
  <c r="H11" i="2" s="1"/>
  <c r="H15" i="2" s="1"/>
  <c r="H6" i="2"/>
  <c r="G6" i="2"/>
  <c r="G9" i="2" s="1"/>
  <c r="F6" i="2"/>
  <c r="H5" i="2"/>
  <c r="H14" i="2" s="1"/>
  <c r="G5" i="2"/>
  <c r="G14" i="2" s="1"/>
  <c r="G17" i="2" s="1"/>
  <c r="F5" i="2"/>
  <c r="C17" i="1"/>
  <c r="H11" i="1"/>
  <c r="H12" i="1" s="1"/>
  <c r="G11" i="1"/>
  <c r="E11" i="1"/>
  <c r="E12" i="1" s="1"/>
  <c r="I10" i="1"/>
  <c r="I6" i="1"/>
  <c r="I11" i="1" l="1"/>
  <c r="G12" i="1"/>
  <c r="I12" i="1" s="1"/>
</calcChain>
</file>

<file path=xl/sharedStrings.xml><?xml version="1.0" encoding="utf-8"?>
<sst xmlns="http://schemas.openxmlformats.org/spreadsheetml/2006/main" count="232" uniqueCount="112">
  <si>
    <t>IPL 2023 Auction| Sponsorship - Digital| Co-Presenting Sponsorship</t>
  </si>
  <si>
    <t>Property (Digital)</t>
  </si>
  <si>
    <t>Platform</t>
  </si>
  <si>
    <t>Status</t>
  </si>
  <si>
    <t>Type</t>
  </si>
  <si>
    <t>Elements</t>
  </si>
  <si>
    <t>Classification</t>
  </si>
  <si>
    <t>Asset</t>
  </si>
  <si>
    <t>Duration (sec)</t>
  </si>
  <si>
    <t>Total Estd Impressions /Units</t>
  </si>
  <si>
    <t>IPL 2023 Auction</t>
  </si>
  <si>
    <t>JioCinema</t>
  </si>
  <si>
    <t>Co Presenting Sponsor</t>
  </si>
  <si>
    <t>Exposure</t>
  </si>
  <si>
    <t>LIVE, Pre, Mid, Post, VOD  - Across All Devices</t>
  </si>
  <si>
    <t>Video Inventory</t>
  </si>
  <si>
    <t>Pre-roll / Mid-roll</t>
  </si>
  <si>
    <t>-</t>
  </si>
  <si>
    <t>300s</t>
  </si>
  <si>
    <t>Display</t>
  </si>
  <si>
    <t>Squeezeups^</t>
  </si>
  <si>
    <t>12 exp on the auction day</t>
  </si>
  <si>
    <t>Impact#</t>
  </si>
  <si>
    <t>Masthead</t>
  </si>
  <si>
    <t>NA</t>
  </si>
  <si>
    <t>In-App Banners</t>
  </si>
  <si>
    <t>Video Bottom Banner</t>
  </si>
  <si>
    <t>Marketing/Promotions</t>
  </si>
  <si>
    <t>Video Promos</t>
  </si>
  <si>
    <t>Video</t>
  </si>
  <si>
    <t>Logo Presence^^</t>
  </si>
  <si>
    <t>Select marketing collaterals</t>
  </si>
  <si>
    <t>Social Posts</t>
  </si>
  <si>
    <t>On Select associated posts</t>
  </si>
  <si>
    <t>Property (TV)</t>
  </si>
  <si>
    <t>Feed</t>
  </si>
  <si>
    <t>No of Matches</t>
  </si>
  <si>
    <t>FCT/Match</t>
  </si>
  <si>
    <t>Total FCT</t>
  </si>
  <si>
    <t>FIFA WC 2022 - Last 4 Matches</t>
  </si>
  <si>
    <t>Sports 18</t>
  </si>
  <si>
    <t>Spotbuy</t>
  </si>
  <si>
    <t>FCT</t>
  </si>
  <si>
    <t>SD</t>
  </si>
  <si>
    <t>HD</t>
  </si>
  <si>
    <t>Jio Cinema - CTV</t>
  </si>
  <si>
    <t>Connected TV</t>
  </si>
  <si>
    <t>Inventory on IPL Auction Surround Show</t>
  </si>
  <si>
    <t>IPL Auction Surround Show</t>
  </si>
  <si>
    <t>JioCinema
 (HH + Web)</t>
  </si>
  <si>
    <t>Surround Show VOD - Handheld Devices + Web</t>
  </si>
  <si>
    <t>Upto 30s on 1 VOD</t>
  </si>
  <si>
    <t>Co-Presenting Digital Sponsor</t>
  </si>
  <si>
    <t>Live, Pre, Mid, Post - Across All Devices</t>
  </si>
  <si>
    <t>Mid-roll FCT</t>
  </si>
  <si>
    <t>Upto 20s</t>
  </si>
  <si>
    <t>260s</t>
  </si>
  <si>
    <t>Squeezeups</t>
  </si>
  <si>
    <t>5s</t>
  </si>
  <si>
    <t>6 exp on the auction day</t>
  </si>
  <si>
    <t>Exposure - PPL</t>
  </si>
  <si>
    <t>Pre, Post Show - Across All Devices</t>
  </si>
  <si>
    <t>80s</t>
  </si>
  <si>
    <t>3 exp on the auction day</t>
  </si>
  <si>
    <t>Segment Association - PPL</t>
  </si>
  <si>
    <t>Exclusive Segment</t>
  </si>
  <si>
    <t>Segment</t>
  </si>
  <si>
    <t>45s</t>
  </si>
  <si>
    <t>1 segment</t>
  </si>
  <si>
    <t>Opening Slate</t>
  </si>
  <si>
    <t>1 exp during the segment</t>
  </si>
  <si>
    <t>VOD Association</t>
  </si>
  <si>
    <t>VOD/Content Tray (For 7days)</t>
  </si>
  <si>
    <t>In App Presence</t>
  </si>
  <si>
    <t>Mention of Brand Name with Content Tray</t>
  </si>
  <si>
    <t>As per Delivery</t>
  </si>
  <si>
    <t>Video Bumpers</t>
  </si>
  <si>
    <t>Video inventory</t>
  </si>
  <si>
    <t>1 per playout</t>
  </si>
  <si>
    <t>Impact</t>
  </si>
  <si>
    <t>In-App Banner</t>
  </si>
  <si>
    <t>Exposure - Auction War Room</t>
  </si>
  <si>
    <t>Live - Across All Devices</t>
  </si>
  <si>
    <t>40s</t>
  </si>
  <si>
    <t>2 exp during Show</t>
  </si>
  <si>
    <t>Exposure - Pre/Post Auction Surround Shows</t>
  </si>
  <si>
    <t>VOD - Inventory - Across VODs and Across All Devices</t>
  </si>
  <si>
    <t>120s (In Total)</t>
  </si>
  <si>
    <t>Inventory 
(Jio Cinema Sports Digital Channel)</t>
  </si>
  <si>
    <t>480s</t>
  </si>
  <si>
    <t>Terms &amp; Condition</t>
  </si>
  <si>
    <t>In-App Banner to be only present on HandHeld devices</t>
  </si>
  <si>
    <t>Squeezeups / Bugs duration - Upto 5s</t>
  </si>
  <si>
    <t>All pricing/costs are Net to Viacom 18</t>
  </si>
  <si>
    <t>All the creatives as per specs have to be QC and S&amp;P approved 5 business days in advance of going live</t>
  </si>
  <si>
    <t>Package is subject to respective leagues / events / broadcaster guidelines</t>
  </si>
  <si>
    <t>Any dropped spot will be auto made good as original spot</t>
  </si>
  <si>
    <t>Event can be rescheduled at the last minute owing to Board's /League/ Broadcaster's decision</t>
  </si>
  <si>
    <t>^ On the show content</t>
  </si>
  <si>
    <t>^^ In an approved layout/template</t>
  </si>
  <si>
    <t># Impact element to be only present on HH devices</t>
  </si>
  <si>
    <t>Channel selection may change at the last minute owing to programming decisions/clashes</t>
  </si>
  <si>
    <t>All advertising commitments will be delivered in the same fashion in case above happens</t>
  </si>
  <si>
    <t>IPL 2023 Auction| Co-Presenting Digital Sponsorship</t>
  </si>
  <si>
    <t>IPL 2023 Auction| Associate Digital Sponsorship</t>
  </si>
  <si>
    <t>Associate Digital Sponsor</t>
  </si>
  <si>
    <t>120s</t>
  </si>
  <si>
    <t>20s</t>
  </si>
  <si>
    <t>2 exp on the auction day</t>
  </si>
  <si>
    <t>VOD/Content Tray (For 7 days)</t>
  </si>
  <si>
    <t>30s (in Total)</t>
  </si>
  <si>
    <t>160s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</si>
</sst>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&gt;=1000000]\ ###\,###\,##0;[&gt;=100000]\ ###\,##0;\ #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43" fontId="4" fillId="3" borderId="3" xfId="1" applyFont="1" applyFill="1" applyBorder="1" applyAlignment="1">
      <alignment horizontal="center"/>
    </xf>
    <xf numFmtId="43" fontId="4" fillId="3" borderId="3" xfId="1" applyFont="1" applyFill="1" applyBorder="1" applyAlignment="1">
      <alignment horizontal="left"/>
    </xf>
    <xf numFmtId="43" fontId="4" fillId="3" borderId="3" xfId="1" applyFont="1" applyFill="1" applyBorder="1" applyAlignment="1"/>
    <xf numFmtId="0" fontId="4" fillId="3" borderId="3" xfId="0" applyFont="1" applyFill="1" applyBorder="1" applyAlignment="1">
      <alignment horizontal="center"/>
    </xf>
    <xf numFmtId="43" fontId="0" fillId="4" borderId="5" xfId="1" applyFont="1" applyFill="1" applyBorder="1" applyAlignment="1">
      <alignment vertical="center" wrapText="1"/>
    </xf>
    <xf numFmtId="43" fontId="0" fillId="0" borderId="7" xfId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3" fontId="0" fillId="4" borderId="10" xfId="1" applyFont="1" applyFill="1" applyBorder="1" applyAlignment="1">
      <alignment vertical="center" wrapText="1"/>
    </xf>
    <xf numFmtId="43" fontId="0" fillId="0" borderId="12" xfId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3" fontId="0" fillId="0" borderId="15" xfId="1" applyFont="1" applyBorder="1" applyAlignment="1">
      <alignment vertical="center"/>
    </xf>
    <xf numFmtId="43" fontId="0" fillId="0" borderId="16" xfId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43" fontId="0" fillId="0" borderId="11" xfId="1" applyFont="1" applyBorder="1" applyAlignment="1">
      <alignment vertical="center"/>
    </xf>
    <xf numFmtId="43" fontId="0" fillId="0" borderId="19" xfId="1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43" fontId="0" fillId="0" borderId="22" xfId="1" applyFont="1" applyBorder="1" applyAlignment="1">
      <alignment horizontal="left" vertical="center"/>
    </xf>
    <xf numFmtId="43" fontId="0" fillId="0" borderId="23" xfId="1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3" fontId="4" fillId="5" borderId="3" xfId="1" applyFont="1" applyFill="1" applyBorder="1" applyAlignment="1">
      <alignment horizontal="center"/>
    </xf>
    <xf numFmtId="43" fontId="4" fillId="5" borderId="3" xfId="1" applyFont="1" applyFill="1" applyBorder="1" applyAlignment="1">
      <alignment horizontal="left"/>
    </xf>
    <xf numFmtId="43" fontId="4" fillId="5" borderId="3" xfId="1" applyFont="1" applyFill="1" applyBorder="1" applyAlignment="1"/>
    <xf numFmtId="0" fontId="4" fillId="5" borderId="3" xfId="0" applyFont="1" applyFill="1" applyBorder="1" applyAlignment="1">
      <alignment horizontal="center"/>
    </xf>
    <xf numFmtId="43" fontId="0" fillId="0" borderId="22" xfId="1" applyFont="1" applyBorder="1" applyAlignment="1">
      <alignment horizontal="left" vertical="center" wrapText="1"/>
    </xf>
    <xf numFmtId="43" fontId="0" fillId="4" borderId="26" xfId="1" applyFont="1" applyFill="1" applyBorder="1" applyAlignment="1">
      <alignment horizontal="left" vertical="center" wrapText="1"/>
    </xf>
    <xf numFmtId="43" fontId="0" fillId="4" borderId="3" xfId="1" applyFont="1" applyFill="1" applyBorder="1" applyAlignment="1">
      <alignment horizontal="center" vertical="center" wrapText="1"/>
    </xf>
    <xf numFmtId="43" fontId="0" fillId="4" borderId="27" xfId="1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3" fontId="0" fillId="0" borderId="3" xfId="1" applyFont="1" applyBorder="1" applyAlignment="1">
      <alignment horizontal="left" vertical="center" wrapText="1"/>
    </xf>
    <xf numFmtId="43" fontId="0" fillId="0" borderId="3" xfId="1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3" fontId="0" fillId="0" borderId="28" xfId="1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horizontal="center" vertical="center" wrapText="1"/>
    </xf>
    <xf numFmtId="43" fontId="0" fillId="0" borderId="2" xfId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43" fontId="0" fillId="4" borderId="9" xfId="1" applyFont="1" applyFill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43" fontId="0" fillId="0" borderId="34" xfId="1" applyFont="1" applyBorder="1" applyAlignment="1">
      <alignment vertical="center"/>
    </xf>
    <xf numFmtId="43" fontId="0" fillId="4" borderId="27" xfId="1" applyFont="1" applyFill="1" applyBorder="1" applyAlignment="1">
      <alignment horizontal="left" vertical="center" wrapText="1"/>
    </xf>
    <xf numFmtId="43" fontId="0" fillId="0" borderId="37" xfId="1" applyFont="1" applyBorder="1" applyAlignment="1">
      <alignment horizontal="left" vertical="center" wrapText="1"/>
    </xf>
    <xf numFmtId="43" fontId="0" fillId="0" borderId="38" xfId="1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43" fontId="4" fillId="3" borderId="39" xfId="1" applyFont="1" applyFill="1" applyBorder="1" applyAlignment="1">
      <alignment horizontal="center"/>
    </xf>
    <xf numFmtId="43" fontId="4" fillId="3" borderId="40" xfId="1" applyFont="1" applyFill="1" applyBorder="1" applyAlignment="1">
      <alignment horizontal="center"/>
    </xf>
    <xf numFmtId="43" fontId="4" fillId="3" borderId="40" xfId="1" applyFont="1" applyFill="1" applyBorder="1" applyAlignment="1">
      <alignment horizontal="left"/>
    </xf>
    <xf numFmtId="43" fontId="4" fillId="3" borderId="40" xfId="1" applyFont="1" applyFill="1" applyBorder="1" applyAlignment="1"/>
    <xf numFmtId="0" fontId="4" fillId="3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4" fontId="0" fillId="0" borderId="45" xfId="1" applyNumberFormat="1" applyFont="1" applyBorder="1" applyAlignment="1">
      <alignment horizontal="center" vertical="center"/>
    </xf>
    <xf numFmtId="164" fontId="0" fillId="0" borderId="43" xfId="1" applyNumberFormat="1" applyFont="1" applyBorder="1" applyAlignment="1">
      <alignment horizontal="center" vertical="center"/>
    </xf>
    <xf numFmtId="164" fontId="0" fillId="0" borderId="49" xfId="1" applyNumberFormat="1" applyFont="1" applyBorder="1" applyAlignment="1">
      <alignment horizontal="center" vertical="center"/>
    </xf>
    <xf numFmtId="43" fontId="0" fillId="4" borderId="52" xfId="1" applyFont="1" applyFill="1" applyBorder="1" applyAlignment="1">
      <alignment horizontal="center" vertical="center" wrapText="1"/>
    </xf>
    <xf numFmtId="43" fontId="0" fillId="4" borderId="53" xfId="1" applyFont="1" applyFill="1" applyBorder="1" applyAlignment="1">
      <alignment horizontal="left" vertical="center" wrapText="1"/>
    </xf>
    <xf numFmtId="43" fontId="0" fillId="0" borderId="54" xfId="1" applyFont="1" applyBorder="1" applyAlignment="1">
      <alignment horizontal="left" vertical="center" wrapText="1"/>
    </xf>
    <xf numFmtId="43" fontId="0" fillId="0" borderId="55" xfId="1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164" fontId="0" fillId="0" borderId="56" xfId="1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43" fontId="0" fillId="4" borderId="4" xfId="1" applyFont="1" applyFill="1" applyBorder="1" applyAlignment="1">
      <alignment horizontal="center" vertical="center" wrapText="1"/>
    </xf>
    <xf numFmtId="43" fontId="0" fillId="4" borderId="25" xfId="1" applyFont="1" applyFill="1" applyBorder="1" applyAlignment="1">
      <alignment horizontal="center" vertical="center" wrapText="1"/>
    </xf>
    <xf numFmtId="43" fontId="0" fillId="4" borderId="24" xfId="1" applyFont="1" applyFill="1" applyBorder="1" applyAlignment="1">
      <alignment horizontal="left" vertical="center" wrapText="1"/>
    </xf>
    <xf numFmtId="43" fontId="0" fillId="4" borderId="26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0" fillId="4" borderId="9" xfId="1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left" vertical="center" wrapText="1"/>
    </xf>
    <xf numFmtId="43" fontId="0" fillId="0" borderId="11" xfId="1" applyFont="1" applyBorder="1" applyAlignment="1">
      <alignment horizontal="left" vertical="center" wrapText="1"/>
    </xf>
    <xf numFmtId="43" fontId="0" fillId="4" borderId="14" xfId="1" applyFont="1" applyFill="1" applyBorder="1" applyAlignment="1">
      <alignment horizontal="left" vertical="center" wrapText="1"/>
    </xf>
    <xf numFmtId="43" fontId="0" fillId="4" borderId="18" xfId="1" applyFont="1" applyFill="1" applyBorder="1" applyAlignment="1">
      <alignment horizontal="left" vertical="center" wrapText="1"/>
    </xf>
    <xf numFmtId="43" fontId="0" fillId="4" borderId="21" xfId="1" applyFont="1" applyFill="1" applyBorder="1" applyAlignment="1">
      <alignment horizontal="left" vertical="center" wrapText="1"/>
    </xf>
    <xf numFmtId="43" fontId="0" fillId="0" borderId="30" xfId="1" applyFont="1" applyBorder="1" applyAlignment="1">
      <alignment horizontal="left" vertical="center"/>
    </xf>
    <xf numFmtId="43" fontId="0" fillId="0" borderId="0" xfId="1" applyFont="1" applyBorder="1" applyAlignment="1">
      <alignment horizontal="left" vertical="center"/>
    </xf>
    <xf numFmtId="43" fontId="0" fillId="0" borderId="2" xfId="1" applyFont="1" applyBorder="1" applyAlignment="1">
      <alignment horizontal="left" vertical="center"/>
    </xf>
    <xf numFmtId="43" fontId="0" fillId="0" borderId="31" xfId="1" applyFont="1" applyBorder="1" applyAlignment="1">
      <alignment horizontal="left" vertical="center" wrapText="1"/>
    </xf>
    <xf numFmtId="43" fontId="0" fillId="0" borderId="34" xfId="1" applyFont="1" applyBorder="1" applyAlignment="1">
      <alignment horizontal="left" vertical="center" wrapText="1"/>
    </xf>
    <xf numFmtId="43" fontId="0" fillId="4" borderId="42" xfId="1" applyFont="1" applyFill="1" applyBorder="1" applyAlignment="1">
      <alignment horizontal="center" vertical="center" wrapText="1"/>
    </xf>
    <xf numFmtId="43" fontId="0" fillId="4" borderId="44" xfId="1" applyFont="1" applyFill="1" applyBorder="1" applyAlignment="1">
      <alignment horizontal="center" vertical="center" wrapText="1"/>
    </xf>
    <xf numFmtId="43" fontId="0" fillId="4" borderId="50" xfId="1" applyFont="1" applyFill="1" applyBorder="1" applyAlignment="1">
      <alignment horizontal="center" vertical="center" wrapText="1"/>
    </xf>
    <xf numFmtId="43" fontId="0" fillId="4" borderId="51" xfId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64" fontId="0" fillId="0" borderId="61" xfId="1" applyNumberFormat="1" applyFont="1" applyBorder="1" applyAlignment="1">
      <alignment horizontal="center" vertical="center"/>
    </xf>
    <xf numFmtId="0" fontId="3" fillId="2" borderId="62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BEB2-17A6-4C19-A7D6-3EA63F7BB937}">
  <dimension ref="A1:I26"/>
  <sheetViews>
    <sheetView tabSelected="1" zoomScale="86" zoomScaleNormal="86" workbookViewId="0">
      <selection activeCell="A19" sqref="A19"/>
    </sheetView>
  </sheetViews>
  <sheetFormatPr defaultRowHeight="14.5" x14ac:dyDescent="0.35"/>
  <cols>
    <col min="1" max="1" width="21.7265625" customWidth="1"/>
    <col min="2" max="2" width="13.54296875" customWidth="1"/>
    <col min="3" max="3" width="13.1796875" customWidth="1"/>
    <col min="4" max="4" width="14.36328125" customWidth="1"/>
    <col min="5" max="5" width="13.6328125" customWidth="1"/>
    <col min="6" max="6" width="23" customWidth="1"/>
    <col min="7" max="7" width="14.36328125" customWidth="1"/>
    <col min="8" max="8" width="22.7265625" customWidth="1"/>
    <col min="9" max="9" width="27.453125" customWidth="1"/>
  </cols>
  <sheetData>
    <row r="1" spans="1:9" ht="19" thickBot="1" x14ac:dyDescent="0.5">
      <c r="A1" s="98" t="s">
        <v>103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67" t="s">
        <v>1</v>
      </c>
      <c r="B2" s="68" t="s">
        <v>2</v>
      </c>
      <c r="C2" s="68" t="s">
        <v>3</v>
      </c>
      <c r="D2" s="69" t="s">
        <v>4</v>
      </c>
      <c r="E2" s="70" t="s">
        <v>5</v>
      </c>
      <c r="F2" s="70" t="s">
        <v>6</v>
      </c>
      <c r="G2" s="71" t="s">
        <v>7</v>
      </c>
      <c r="H2" s="71" t="s">
        <v>8</v>
      </c>
      <c r="I2" s="72" t="s">
        <v>9</v>
      </c>
    </row>
    <row r="3" spans="1:9" x14ac:dyDescent="0.35">
      <c r="A3" s="111" t="s">
        <v>10</v>
      </c>
      <c r="B3" s="94" t="s">
        <v>11</v>
      </c>
      <c r="C3" s="94" t="s">
        <v>52</v>
      </c>
      <c r="D3" s="96" t="s">
        <v>13</v>
      </c>
      <c r="E3" s="101" t="s">
        <v>53</v>
      </c>
      <c r="F3" s="47" t="s">
        <v>15</v>
      </c>
      <c r="G3" s="48" t="s">
        <v>54</v>
      </c>
      <c r="H3" s="49" t="s">
        <v>55</v>
      </c>
      <c r="I3" s="73" t="s">
        <v>56</v>
      </c>
    </row>
    <row r="4" spans="1:9" x14ac:dyDescent="0.35">
      <c r="A4" s="112"/>
      <c r="B4" s="100"/>
      <c r="C4" s="100"/>
      <c r="D4" s="97"/>
      <c r="E4" s="102"/>
      <c r="F4" s="50" t="s">
        <v>19</v>
      </c>
      <c r="G4" s="51" t="s">
        <v>57</v>
      </c>
      <c r="H4" s="52" t="s">
        <v>58</v>
      </c>
      <c r="I4" s="74" t="s">
        <v>59</v>
      </c>
    </row>
    <row r="5" spans="1:9" x14ac:dyDescent="0.35">
      <c r="A5" s="112"/>
      <c r="B5" s="100"/>
      <c r="C5" s="53"/>
      <c r="D5" s="96" t="s">
        <v>60</v>
      </c>
      <c r="E5" s="101" t="s">
        <v>61</v>
      </c>
      <c r="F5" s="47" t="str">
        <f t="shared" ref="F5:H6" si="0">F3</f>
        <v>Video Inventory</v>
      </c>
      <c r="G5" s="48" t="str">
        <f t="shared" si="0"/>
        <v>Mid-roll FCT</v>
      </c>
      <c r="H5" s="54" t="str">
        <f t="shared" si="0"/>
        <v>Upto 20s</v>
      </c>
      <c r="I5" s="73" t="s">
        <v>62</v>
      </c>
    </row>
    <row r="6" spans="1:9" x14ac:dyDescent="0.35">
      <c r="A6" s="112"/>
      <c r="B6" s="100"/>
      <c r="C6" s="53"/>
      <c r="D6" s="104"/>
      <c r="E6" s="102"/>
      <c r="F6" s="50" t="str">
        <f t="shared" si="0"/>
        <v>Display</v>
      </c>
      <c r="G6" s="51" t="str">
        <f t="shared" si="0"/>
        <v>Squeezeups</v>
      </c>
      <c r="H6" s="55" t="str">
        <f t="shared" si="0"/>
        <v>5s</v>
      </c>
      <c r="I6" s="74" t="s">
        <v>63</v>
      </c>
    </row>
    <row r="7" spans="1:9" x14ac:dyDescent="0.35">
      <c r="A7" s="112"/>
      <c r="B7" s="100"/>
      <c r="C7" s="53"/>
      <c r="D7" s="96" t="s">
        <v>64</v>
      </c>
      <c r="E7" s="101" t="s">
        <v>61</v>
      </c>
      <c r="F7" s="106" t="s">
        <v>65</v>
      </c>
      <c r="G7" s="48" t="s">
        <v>66</v>
      </c>
      <c r="H7" s="54" t="s">
        <v>67</v>
      </c>
      <c r="I7" s="73" t="s">
        <v>68</v>
      </c>
    </row>
    <row r="8" spans="1:9" x14ac:dyDescent="0.35">
      <c r="A8" s="112"/>
      <c r="B8" s="100"/>
      <c r="C8" s="53"/>
      <c r="D8" s="105"/>
      <c r="E8" s="109"/>
      <c r="F8" s="107"/>
      <c r="G8" s="56" t="s">
        <v>69</v>
      </c>
      <c r="H8" s="57" t="s">
        <v>58</v>
      </c>
      <c r="I8" s="75" t="s">
        <v>58</v>
      </c>
    </row>
    <row r="9" spans="1:9" x14ac:dyDescent="0.35">
      <c r="A9" s="112"/>
      <c r="B9" s="100"/>
      <c r="C9" s="53"/>
      <c r="D9" s="104"/>
      <c r="E9" s="110"/>
      <c r="F9" s="108"/>
      <c r="G9" s="51" t="str">
        <f>G6</f>
        <v>Squeezeups</v>
      </c>
      <c r="H9" s="55" t="str">
        <f>H4</f>
        <v>5s</v>
      </c>
      <c r="I9" s="74" t="s">
        <v>70</v>
      </c>
    </row>
    <row r="10" spans="1:9" ht="58" x14ac:dyDescent="0.35">
      <c r="A10" s="112"/>
      <c r="B10" s="100"/>
      <c r="C10" s="53"/>
      <c r="D10" s="96" t="s">
        <v>71</v>
      </c>
      <c r="E10" s="101" t="s">
        <v>72</v>
      </c>
      <c r="F10" s="48" t="s">
        <v>73</v>
      </c>
      <c r="G10" s="58" t="s">
        <v>74</v>
      </c>
      <c r="H10" s="54" t="s">
        <v>24</v>
      </c>
      <c r="I10" s="76" t="s">
        <v>75</v>
      </c>
    </row>
    <row r="11" spans="1:9" x14ac:dyDescent="0.35">
      <c r="A11" s="112"/>
      <c r="B11" s="100"/>
      <c r="C11" s="53"/>
      <c r="D11" s="105"/>
      <c r="E11" s="109"/>
      <c r="F11" s="59" t="s">
        <v>69</v>
      </c>
      <c r="G11" s="59" t="s">
        <v>76</v>
      </c>
      <c r="H11" s="60" t="str">
        <f>H9</f>
        <v>5s</v>
      </c>
      <c r="I11" s="77" t="s">
        <v>58</v>
      </c>
    </row>
    <row r="12" spans="1:9" x14ac:dyDescent="0.35">
      <c r="A12" s="112"/>
      <c r="B12" s="100"/>
      <c r="C12" s="53"/>
      <c r="D12" s="97"/>
      <c r="E12" s="110"/>
      <c r="F12" s="51" t="s">
        <v>77</v>
      </c>
      <c r="G12" s="51" t="s">
        <v>16</v>
      </c>
      <c r="H12" s="55" t="s">
        <v>55</v>
      </c>
      <c r="I12" s="74" t="s">
        <v>78</v>
      </c>
    </row>
    <row r="13" spans="1:9" x14ac:dyDescent="0.35">
      <c r="A13" s="112"/>
      <c r="B13" s="100"/>
      <c r="C13" s="53"/>
      <c r="D13" s="33" t="s">
        <v>79</v>
      </c>
      <c r="E13" s="61" t="s">
        <v>80</v>
      </c>
      <c r="F13" s="50" t="s">
        <v>19</v>
      </c>
      <c r="G13" s="51" t="s">
        <v>26</v>
      </c>
      <c r="H13" s="55" t="s">
        <v>24</v>
      </c>
      <c r="I13" s="78">
        <f>1000000</f>
        <v>1000000</v>
      </c>
    </row>
    <row r="14" spans="1:9" x14ac:dyDescent="0.35">
      <c r="A14" s="112"/>
      <c r="B14" s="100"/>
      <c r="C14" s="53"/>
      <c r="D14" s="96" t="s">
        <v>81</v>
      </c>
      <c r="E14" s="101" t="s">
        <v>82</v>
      </c>
      <c r="F14" s="47" t="s">
        <v>15</v>
      </c>
      <c r="G14" s="48" t="str">
        <f>G5</f>
        <v>Mid-roll FCT</v>
      </c>
      <c r="H14" s="49" t="str">
        <f>H5</f>
        <v>Upto 20s</v>
      </c>
      <c r="I14" s="79" t="s">
        <v>83</v>
      </c>
    </row>
    <row r="15" spans="1:9" x14ac:dyDescent="0.35">
      <c r="A15" s="112"/>
      <c r="B15" s="100"/>
      <c r="C15" s="53"/>
      <c r="D15" s="97"/>
      <c r="E15" s="110"/>
      <c r="F15" s="50" t="s">
        <v>19</v>
      </c>
      <c r="G15" s="51" t="s">
        <v>57</v>
      </c>
      <c r="H15" s="52" t="str">
        <f>H11</f>
        <v>5s</v>
      </c>
      <c r="I15" s="78" t="s">
        <v>84</v>
      </c>
    </row>
    <row r="16" spans="1:9" ht="72.5" x14ac:dyDescent="0.35">
      <c r="A16" s="112"/>
      <c r="B16" s="100"/>
      <c r="C16" s="53"/>
      <c r="D16" s="62" t="s">
        <v>85</v>
      </c>
      <c r="E16" s="63" t="s">
        <v>86</v>
      </c>
      <c r="F16" s="64" t="s">
        <v>15</v>
      </c>
      <c r="G16" s="65" t="s">
        <v>16</v>
      </c>
      <c r="H16" s="66" t="s">
        <v>55</v>
      </c>
      <c r="I16" s="80" t="s">
        <v>87</v>
      </c>
    </row>
    <row r="17" spans="1:9" ht="58.5" thickBot="1" x14ac:dyDescent="0.4">
      <c r="A17" s="113"/>
      <c r="B17" s="114"/>
      <c r="C17" s="81" t="s">
        <v>41</v>
      </c>
      <c r="D17" s="82" t="s">
        <v>88</v>
      </c>
      <c r="E17" s="83" t="s">
        <v>42</v>
      </c>
      <c r="F17" s="84" t="s">
        <v>15</v>
      </c>
      <c r="G17" s="85" t="str">
        <f>G14</f>
        <v>Mid-roll FCT</v>
      </c>
      <c r="H17" s="86" t="s">
        <v>24</v>
      </c>
      <c r="I17" s="87" t="s">
        <v>89</v>
      </c>
    </row>
    <row r="19" spans="1:9" ht="18.5" x14ac:dyDescent="0.45">
      <c r="A19" s="90" t="s">
        <v>90</v>
      </c>
    </row>
    <row r="20" spans="1:9" ht="17.5" x14ac:dyDescent="0.35">
      <c r="A20" s="92" t="s">
        <v>91</v>
      </c>
      <c r="C20" s="89"/>
    </row>
    <row r="21" spans="1:9" ht="15.5" x14ac:dyDescent="0.35">
      <c r="A21" s="92" t="s">
        <v>92</v>
      </c>
    </row>
    <row r="22" spans="1:9" ht="15.5" x14ac:dyDescent="0.35">
      <c r="A22" s="92" t="s">
        <v>93</v>
      </c>
    </row>
    <row r="23" spans="1:9" ht="15.5" x14ac:dyDescent="0.35">
      <c r="A23" s="92" t="s">
        <v>94</v>
      </c>
    </row>
    <row r="24" spans="1:9" ht="15.5" x14ac:dyDescent="0.35">
      <c r="A24" s="92" t="s">
        <v>95</v>
      </c>
    </row>
    <row r="25" spans="1:9" ht="15.5" x14ac:dyDescent="0.35">
      <c r="A25" s="93" t="s">
        <v>96</v>
      </c>
    </row>
    <row r="26" spans="1:9" ht="15.5" x14ac:dyDescent="0.35">
      <c r="A26" s="93" t="s">
        <v>97</v>
      </c>
    </row>
  </sheetData>
  <mergeCells count="15">
    <mergeCell ref="A1:I1"/>
    <mergeCell ref="F7:F9"/>
    <mergeCell ref="D10:D12"/>
    <mergeCell ref="E10:E12"/>
    <mergeCell ref="D14:D15"/>
    <mergeCell ref="E14:E15"/>
    <mergeCell ref="A3:A17"/>
    <mergeCell ref="B3:B17"/>
    <mergeCell ref="C3:C4"/>
    <mergeCell ref="D3:D4"/>
    <mergeCell ref="E3:E4"/>
    <mergeCell ref="D5:D6"/>
    <mergeCell ref="E5:E6"/>
    <mergeCell ref="D7:D9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8A26-CA49-4E1B-ACC1-5C36FACA14D1}">
  <dimension ref="A1:I21"/>
  <sheetViews>
    <sheetView zoomScale="66" zoomScaleNormal="66" workbookViewId="0">
      <selection activeCell="C14" sqref="C14"/>
    </sheetView>
  </sheetViews>
  <sheetFormatPr defaultRowHeight="14.5" x14ac:dyDescent="0.35"/>
  <cols>
    <col min="1" max="1" width="17.54296875" customWidth="1"/>
    <col min="2" max="2" width="13" customWidth="1"/>
    <col min="3" max="3" width="15.26953125" customWidth="1"/>
    <col min="4" max="4" width="13.453125" customWidth="1"/>
    <col min="5" max="5" width="21.81640625" customWidth="1"/>
    <col min="6" max="6" width="20.6328125" customWidth="1"/>
    <col min="7" max="7" width="12.6328125" customWidth="1"/>
    <col min="8" max="8" width="21.1796875" customWidth="1"/>
    <col min="9" max="9" width="27.08984375" customWidth="1"/>
  </cols>
  <sheetData>
    <row r="1" spans="1:9" ht="18.5" x14ac:dyDescent="0.45">
      <c r="A1" s="120" t="s">
        <v>104</v>
      </c>
      <c r="B1" s="121"/>
      <c r="C1" s="121"/>
      <c r="D1" s="121"/>
      <c r="E1" s="121"/>
      <c r="F1" s="121"/>
      <c r="G1" s="121"/>
      <c r="H1" s="121"/>
      <c r="I1" s="122"/>
    </row>
    <row r="2" spans="1:9" ht="35.5" customHeight="1" x14ac:dyDescent="0.35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spans="1:9" ht="41.5" customHeight="1" x14ac:dyDescent="0.35">
      <c r="A3" s="94" t="s">
        <v>10</v>
      </c>
      <c r="B3" s="94" t="s">
        <v>11</v>
      </c>
      <c r="C3" s="94" t="s">
        <v>105</v>
      </c>
      <c r="D3" s="96" t="s">
        <v>13</v>
      </c>
      <c r="E3" s="101" t="s">
        <v>53</v>
      </c>
      <c r="F3" s="47" t="s">
        <v>15</v>
      </c>
      <c r="G3" s="48" t="s">
        <v>54</v>
      </c>
      <c r="H3" s="49" t="s">
        <v>55</v>
      </c>
      <c r="I3" s="115" t="s">
        <v>106</v>
      </c>
    </row>
    <row r="4" spans="1:9" ht="22.5" customHeight="1" x14ac:dyDescent="0.35">
      <c r="A4" s="100"/>
      <c r="B4" s="100"/>
      <c r="C4" s="100"/>
      <c r="D4" s="97"/>
      <c r="E4" s="102"/>
      <c r="F4" s="50" t="s">
        <v>19</v>
      </c>
      <c r="G4" s="51" t="s">
        <v>57</v>
      </c>
      <c r="H4" s="52" t="s">
        <v>58</v>
      </c>
      <c r="I4" s="116" t="s">
        <v>63</v>
      </c>
    </row>
    <row r="5" spans="1:9" x14ac:dyDescent="0.35">
      <c r="A5" s="100"/>
      <c r="B5" s="100"/>
      <c r="C5" s="53"/>
      <c r="D5" s="96" t="s">
        <v>60</v>
      </c>
      <c r="E5" s="101" t="s">
        <v>61</v>
      </c>
      <c r="F5" s="47" t="str">
        <f t="shared" ref="F5:H6" si="0">F3</f>
        <v>Video Inventory</v>
      </c>
      <c r="G5" s="48" t="str">
        <f t="shared" si="0"/>
        <v>Mid-roll FCT</v>
      </c>
      <c r="H5" s="54" t="str">
        <f t="shared" si="0"/>
        <v>Upto 20s</v>
      </c>
      <c r="I5" s="115" t="s">
        <v>107</v>
      </c>
    </row>
    <row r="6" spans="1:9" ht="38" customHeight="1" x14ac:dyDescent="0.35">
      <c r="A6" s="100"/>
      <c r="B6" s="100"/>
      <c r="C6" s="53"/>
      <c r="D6" s="104"/>
      <c r="E6" s="102"/>
      <c r="F6" s="50" t="str">
        <f t="shared" si="0"/>
        <v>Display</v>
      </c>
      <c r="G6" s="51" t="str">
        <f t="shared" si="0"/>
        <v>Squeezeups</v>
      </c>
      <c r="H6" s="55" t="str">
        <f t="shared" si="0"/>
        <v>5s</v>
      </c>
      <c r="I6" s="116" t="s">
        <v>108</v>
      </c>
    </row>
    <row r="7" spans="1:9" ht="87" customHeight="1" x14ac:dyDescent="0.35">
      <c r="A7" s="100"/>
      <c r="B7" s="100"/>
      <c r="C7" s="53"/>
      <c r="D7" s="96" t="s">
        <v>71</v>
      </c>
      <c r="E7" s="101" t="s">
        <v>109</v>
      </c>
      <c r="F7" s="48" t="s">
        <v>73</v>
      </c>
      <c r="G7" s="58" t="s">
        <v>74</v>
      </c>
      <c r="H7" s="54" t="s">
        <v>24</v>
      </c>
      <c r="I7" s="117" t="s">
        <v>75</v>
      </c>
    </row>
    <row r="8" spans="1:9" ht="28.5" customHeight="1" x14ac:dyDescent="0.35">
      <c r="A8" s="100"/>
      <c r="B8" s="100"/>
      <c r="C8" s="53"/>
      <c r="D8" s="105"/>
      <c r="E8" s="109"/>
      <c r="F8" s="59" t="s">
        <v>69</v>
      </c>
      <c r="G8" s="59" t="s">
        <v>76</v>
      </c>
      <c r="H8" s="60" t="s">
        <v>58</v>
      </c>
      <c r="I8" s="118" t="s">
        <v>58</v>
      </c>
    </row>
    <row r="9" spans="1:9" ht="27.5" customHeight="1" x14ac:dyDescent="0.35">
      <c r="A9" s="100"/>
      <c r="B9" s="100"/>
      <c r="C9" s="53"/>
      <c r="D9" s="97"/>
      <c r="E9" s="110"/>
      <c r="F9" s="51" t="s">
        <v>77</v>
      </c>
      <c r="G9" s="51" t="s">
        <v>16</v>
      </c>
      <c r="H9" s="55" t="str">
        <f>H5</f>
        <v>Upto 20s</v>
      </c>
      <c r="I9" s="116" t="s">
        <v>78</v>
      </c>
    </row>
    <row r="10" spans="1:9" ht="116" customHeight="1" x14ac:dyDescent="0.35">
      <c r="A10" s="100"/>
      <c r="B10" s="100"/>
      <c r="C10" s="53"/>
      <c r="D10" s="35" t="s">
        <v>85</v>
      </c>
      <c r="E10" s="63" t="s">
        <v>86</v>
      </c>
      <c r="F10" s="64" t="s">
        <v>15</v>
      </c>
      <c r="G10" s="65" t="s">
        <v>16</v>
      </c>
      <c r="H10" s="66" t="str">
        <f>H9</f>
        <v>Upto 20s</v>
      </c>
      <c r="I10" s="119" t="s">
        <v>110</v>
      </c>
    </row>
    <row r="11" spans="1:9" ht="116" customHeight="1" x14ac:dyDescent="0.35">
      <c r="A11" s="95"/>
      <c r="B11" s="95"/>
      <c r="C11" s="34" t="s">
        <v>41</v>
      </c>
      <c r="D11" s="35" t="s">
        <v>88</v>
      </c>
      <c r="E11" s="32" t="s">
        <v>42</v>
      </c>
      <c r="F11" s="24" t="s">
        <v>15</v>
      </c>
      <c r="G11" s="25" t="str">
        <f>G5</f>
        <v>Mid-roll FCT</v>
      </c>
      <c r="H11" s="26" t="s">
        <v>24</v>
      </c>
      <c r="I11" s="19" t="s">
        <v>111</v>
      </c>
    </row>
    <row r="13" spans="1:9" ht="24.5" customHeight="1" x14ac:dyDescent="0.35"/>
    <row r="14" spans="1:9" ht="28" customHeight="1" x14ac:dyDescent="0.45">
      <c r="A14" s="90" t="s">
        <v>90</v>
      </c>
    </row>
    <row r="16" spans="1:9" x14ac:dyDescent="0.35">
      <c r="A16" s="123" t="s">
        <v>92</v>
      </c>
    </row>
    <row r="17" spans="1:1" x14ac:dyDescent="0.35">
      <c r="A17" s="123" t="s">
        <v>93</v>
      </c>
    </row>
    <row r="18" spans="1:1" x14ac:dyDescent="0.35">
      <c r="A18" s="123" t="s">
        <v>94</v>
      </c>
    </row>
    <row r="19" spans="1:1" x14ac:dyDescent="0.35">
      <c r="A19" s="123" t="s">
        <v>95</v>
      </c>
    </row>
    <row r="20" spans="1:1" x14ac:dyDescent="0.35">
      <c r="A20" t="s">
        <v>96</v>
      </c>
    </row>
    <row r="21" spans="1:1" x14ac:dyDescent="0.35">
      <c r="A21" t="s">
        <v>97</v>
      </c>
    </row>
  </sheetData>
  <mergeCells count="10">
    <mergeCell ref="A1:I1"/>
    <mergeCell ref="A3:A11"/>
    <mergeCell ref="B3:B11"/>
    <mergeCell ref="C3:C4"/>
    <mergeCell ref="D3:D4"/>
    <mergeCell ref="E3:E4"/>
    <mergeCell ref="D5:D6"/>
    <mergeCell ref="E5:E6"/>
    <mergeCell ref="D7:D9"/>
    <mergeCell ref="E7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4E1D-5D48-4B0A-B004-7D6F55E41B75}">
  <dimension ref="A1:I31"/>
  <sheetViews>
    <sheetView zoomScale="83" zoomScaleNormal="83" workbookViewId="0">
      <selection activeCell="E31" sqref="E31"/>
    </sheetView>
  </sheetViews>
  <sheetFormatPr defaultRowHeight="14.5" x14ac:dyDescent="0.35"/>
  <cols>
    <col min="1" max="1" width="17" customWidth="1"/>
    <col min="2" max="2" width="12.90625" customWidth="1"/>
    <col min="3" max="3" width="13.36328125" customWidth="1"/>
    <col min="4" max="4" width="13.54296875" customWidth="1"/>
    <col min="5" max="5" width="13.7265625" customWidth="1"/>
    <col min="6" max="6" width="22.7265625" customWidth="1"/>
    <col min="7" max="7" width="23.54296875" customWidth="1"/>
    <col min="8" max="8" width="21.08984375" customWidth="1"/>
    <col min="9" max="9" width="32.81640625" customWidth="1"/>
  </cols>
  <sheetData>
    <row r="1" spans="1:9" ht="18.5" x14ac:dyDescent="0.45">
      <c r="A1" s="98" t="s">
        <v>0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spans="1:9" x14ac:dyDescent="0.35">
      <c r="A3" s="94" t="s">
        <v>10</v>
      </c>
      <c r="B3" s="94" t="s">
        <v>11</v>
      </c>
      <c r="C3" s="94" t="s">
        <v>12</v>
      </c>
      <c r="D3" s="5" t="s">
        <v>13</v>
      </c>
      <c r="E3" s="101" t="s">
        <v>14</v>
      </c>
      <c r="F3" s="6" t="s">
        <v>15</v>
      </c>
      <c r="G3" s="7" t="s">
        <v>16</v>
      </c>
      <c r="H3" s="8" t="s">
        <v>17</v>
      </c>
      <c r="I3" s="9" t="s">
        <v>18</v>
      </c>
    </row>
    <row r="4" spans="1:9" x14ac:dyDescent="0.35">
      <c r="A4" s="100"/>
      <c r="B4" s="100"/>
      <c r="C4" s="100"/>
      <c r="D4" s="10"/>
      <c r="E4" s="102"/>
      <c r="F4" s="11" t="s">
        <v>19</v>
      </c>
      <c r="G4" s="12" t="s">
        <v>20</v>
      </c>
      <c r="H4" s="13">
        <v>5</v>
      </c>
      <c r="I4" s="14" t="s">
        <v>21</v>
      </c>
    </row>
    <row r="5" spans="1:9" x14ac:dyDescent="0.35">
      <c r="A5" s="100"/>
      <c r="B5" s="100"/>
      <c r="C5" s="100"/>
      <c r="D5" s="103" t="s">
        <v>22</v>
      </c>
      <c r="E5" s="15" t="s">
        <v>23</v>
      </c>
      <c r="F5" s="16" t="s">
        <v>19</v>
      </c>
      <c r="G5" s="17" t="s">
        <v>23</v>
      </c>
      <c r="H5" s="18" t="s">
        <v>24</v>
      </c>
      <c r="I5" s="19">
        <v>7000000</v>
      </c>
    </row>
    <row r="6" spans="1:9" x14ac:dyDescent="0.35">
      <c r="A6" s="100"/>
      <c r="B6" s="100"/>
      <c r="C6" s="100"/>
      <c r="D6" s="104"/>
      <c r="E6" s="20" t="s">
        <v>25</v>
      </c>
      <c r="F6" s="16" t="s">
        <v>19</v>
      </c>
      <c r="G6" s="17" t="s">
        <v>26</v>
      </c>
      <c r="H6" s="18" t="s">
        <v>24</v>
      </c>
      <c r="I6" s="19">
        <f>2000000</f>
        <v>2000000</v>
      </c>
    </row>
    <row r="7" spans="1:9" x14ac:dyDescent="0.35">
      <c r="A7" s="100"/>
      <c r="B7" s="100"/>
      <c r="C7" s="100"/>
      <c r="D7" s="103" t="s">
        <v>27</v>
      </c>
      <c r="E7" s="21" t="s">
        <v>28</v>
      </c>
      <c r="F7" s="16" t="s">
        <v>29</v>
      </c>
      <c r="G7" s="17" t="s">
        <v>30</v>
      </c>
      <c r="H7" s="18" t="s">
        <v>24</v>
      </c>
      <c r="I7" s="22" t="s">
        <v>31</v>
      </c>
    </row>
    <row r="8" spans="1:9" x14ac:dyDescent="0.35">
      <c r="A8" s="100"/>
      <c r="B8" s="100"/>
      <c r="C8" s="100"/>
      <c r="D8" s="105"/>
      <c r="E8" s="23" t="s">
        <v>32</v>
      </c>
      <c r="F8" s="24" t="s">
        <v>19</v>
      </c>
      <c r="G8" s="25" t="s">
        <v>30</v>
      </c>
      <c r="H8" s="26" t="s">
        <v>24</v>
      </c>
      <c r="I8" s="27" t="s">
        <v>33</v>
      </c>
    </row>
    <row r="9" spans="1:9" x14ac:dyDescent="0.35">
      <c r="A9" s="28" t="s">
        <v>34</v>
      </c>
      <c r="B9" s="28" t="s">
        <v>2</v>
      </c>
      <c r="C9" s="28" t="s">
        <v>3</v>
      </c>
      <c r="D9" s="29" t="s">
        <v>4</v>
      </c>
      <c r="E9" s="30" t="s">
        <v>5</v>
      </c>
      <c r="F9" s="30" t="s">
        <v>35</v>
      </c>
      <c r="G9" s="31" t="s">
        <v>36</v>
      </c>
      <c r="H9" s="31" t="s">
        <v>37</v>
      </c>
      <c r="I9" s="31" t="s">
        <v>38</v>
      </c>
    </row>
    <row r="10" spans="1:9" x14ac:dyDescent="0.35">
      <c r="A10" s="94" t="s">
        <v>39</v>
      </c>
      <c r="B10" s="94" t="s">
        <v>40</v>
      </c>
      <c r="C10" s="94" t="s">
        <v>41</v>
      </c>
      <c r="D10" s="96" t="s">
        <v>13</v>
      </c>
      <c r="E10" s="32" t="s">
        <v>42</v>
      </c>
      <c r="F10" s="24" t="s">
        <v>43</v>
      </c>
      <c r="G10" s="26">
        <v>4</v>
      </c>
      <c r="H10" s="26">
        <v>30</v>
      </c>
      <c r="I10" s="19">
        <f>G10*H10</f>
        <v>120</v>
      </c>
    </row>
    <row r="11" spans="1:9" x14ac:dyDescent="0.35">
      <c r="A11" s="100"/>
      <c r="B11" s="95"/>
      <c r="C11" s="95"/>
      <c r="D11" s="97"/>
      <c r="E11" s="32" t="str">
        <f>E10</f>
        <v>FCT</v>
      </c>
      <c r="F11" s="24" t="s">
        <v>44</v>
      </c>
      <c r="G11" s="26">
        <f>G10</f>
        <v>4</v>
      </c>
      <c r="H11" s="26">
        <f>H10</f>
        <v>30</v>
      </c>
      <c r="I11" s="19">
        <f t="shared" ref="I11:I12" si="0">G11*H11</f>
        <v>120</v>
      </c>
    </row>
    <row r="12" spans="1:9" ht="29" x14ac:dyDescent="0.35">
      <c r="A12" s="95"/>
      <c r="B12" s="34" t="s">
        <v>45</v>
      </c>
      <c r="C12" s="34" t="s">
        <v>41</v>
      </c>
      <c r="D12" s="35" t="s">
        <v>13</v>
      </c>
      <c r="E12" s="32" t="str">
        <f>E11</f>
        <v>FCT</v>
      </c>
      <c r="F12" s="24" t="s">
        <v>46</v>
      </c>
      <c r="G12" s="26">
        <f>G11</f>
        <v>4</v>
      </c>
      <c r="H12" s="26">
        <f>H11</f>
        <v>30</v>
      </c>
      <c r="I12" s="19">
        <f t="shared" si="0"/>
        <v>120</v>
      </c>
    </row>
    <row r="15" spans="1:9" ht="18.5" x14ac:dyDescent="0.35">
      <c r="A15" s="36" t="s">
        <v>47</v>
      </c>
      <c r="B15" s="37"/>
      <c r="C15" s="37"/>
      <c r="D15" s="38"/>
      <c r="E15" s="39"/>
      <c r="F15" s="37"/>
      <c r="G15" s="37"/>
      <c r="H15" s="37"/>
      <c r="I15" s="37"/>
    </row>
    <row r="16" spans="1:9" x14ac:dyDescent="0.35">
      <c r="A16" s="1" t="s">
        <v>1</v>
      </c>
      <c r="B16" s="1" t="s">
        <v>2</v>
      </c>
      <c r="C16" s="1" t="s">
        <v>3</v>
      </c>
      <c r="D16" s="2" t="s">
        <v>4</v>
      </c>
      <c r="E16" s="3" t="s">
        <v>5</v>
      </c>
      <c r="F16" s="3" t="s">
        <v>6</v>
      </c>
      <c r="G16" s="4" t="s">
        <v>7</v>
      </c>
      <c r="H16" s="4" t="s">
        <v>8</v>
      </c>
      <c r="I16" s="4" t="s">
        <v>9</v>
      </c>
    </row>
    <row r="17" spans="1:9" ht="58" x14ac:dyDescent="0.35">
      <c r="A17" s="40" t="s">
        <v>48</v>
      </c>
      <c r="B17" s="41" t="s">
        <v>49</v>
      </c>
      <c r="C17" s="42">
        <f>C8</f>
        <v>0</v>
      </c>
      <c r="D17" s="43" t="s">
        <v>13</v>
      </c>
      <c r="E17" s="44" t="s">
        <v>50</v>
      </c>
      <c r="F17" s="45" t="s">
        <v>15</v>
      </c>
      <c r="G17" s="45" t="s">
        <v>16</v>
      </c>
      <c r="H17" s="46" t="s">
        <v>17</v>
      </c>
      <c r="I17" s="46" t="s">
        <v>51</v>
      </c>
    </row>
    <row r="20" spans="1:9" ht="18.5" x14ac:dyDescent="0.45">
      <c r="A20" s="90" t="s">
        <v>90</v>
      </c>
    </row>
    <row r="21" spans="1:9" x14ac:dyDescent="0.35">
      <c r="A21" s="91" t="s">
        <v>98</v>
      </c>
    </row>
    <row r="22" spans="1:9" x14ac:dyDescent="0.35">
      <c r="A22" s="91" t="s">
        <v>99</v>
      </c>
    </row>
    <row r="23" spans="1:9" x14ac:dyDescent="0.35">
      <c r="A23" s="91" t="s">
        <v>100</v>
      </c>
    </row>
    <row r="24" spans="1:9" x14ac:dyDescent="0.35">
      <c r="A24" s="91" t="s">
        <v>92</v>
      </c>
    </row>
    <row r="25" spans="1:9" x14ac:dyDescent="0.35">
      <c r="A25" s="91" t="s">
        <v>93</v>
      </c>
    </row>
    <row r="26" spans="1:9" x14ac:dyDescent="0.35">
      <c r="A26" s="91" t="s">
        <v>94</v>
      </c>
    </row>
    <row r="27" spans="1:9" x14ac:dyDescent="0.35">
      <c r="A27" s="91" t="s">
        <v>95</v>
      </c>
    </row>
    <row r="28" spans="1:9" x14ac:dyDescent="0.35">
      <c r="A28" s="88" t="s">
        <v>96</v>
      </c>
    </row>
    <row r="29" spans="1:9" x14ac:dyDescent="0.35">
      <c r="A29" s="88" t="s">
        <v>97</v>
      </c>
    </row>
    <row r="30" spans="1:9" x14ac:dyDescent="0.35">
      <c r="A30" s="88" t="s">
        <v>101</v>
      </c>
    </row>
    <row r="31" spans="1:9" x14ac:dyDescent="0.35">
      <c r="A31" s="88" t="s">
        <v>102</v>
      </c>
    </row>
  </sheetData>
  <mergeCells count="11">
    <mergeCell ref="C10:C11"/>
    <mergeCell ref="D10:D11"/>
    <mergeCell ref="A1:I1"/>
    <mergeCell ref="A3:A8"/>
    <mergeCell ref="B3:B8"/>
    <mergeCell ref="C3:C8"/>
    <mergeCell ref="E3:E4"/>
    <mergeCell ref="D5:D6"/>
    <mergeCell ref="D7:D8"/>
    <mergeCell ref="A10:A12"/>
    <mergeCell ref="B10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Digital Co-Presenting Package</vt:lpstr>
      <vt:lpstr> Digital Associate Sponsorship </vt:lpstr>
      <vt:lpstr>Digital +TV +CTV Package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</dc:creator>
  <cp:lastModifiedBy>TMA</cp:lastModifiedBy>
  <dcterms:created xsi:type="dcterms:W3CDTF">2022-12-08T10:15:29Z</dcterms:created>
  <dcterms:modified xsi:type="dcterms:W3CDTF">2022-12-13T12:29:11Z</dcterms:modified>
</cp:coreProperties>
</file>