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TMA\Documents\"/>
    </mc:Choice>
  </mc:AlternateContent>
  <xr:revisionPtr revIDLastSave="0" documentId="8_{48911D56-D0E5-4CFF-A5AA-35C9FABBAC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mpaign End Repor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3" i="6" l="1"/>
  <c r="N23" i="6"/>
  <c r="P22" i="6"/>
  <c r="N22" i="6"/>
  <c r="P21" i="6"/>
  <c r="N21" i="6"/>
  <c r="P20" i="6"/>
  <c r="N20" i="6"/>
  <c r="P19" i="6"/>
  <c r="N19" i="6"/>
  <c r="P18" i="6"/>
  <c r="N18" i="6"/>
  <c r="P17" i="6"/>
  <c r="N17" i="6"/>
  <c r="P16" i="6"/>
  <c r="N16" i="6"/>
  <c r="P15" i="6"/>
  <c r="N15" i="6"/>
  <c r="P14" i="6"/>
  <c r="N14" i="6"/>
  <c r="P13" i="6"/>
  <c r="N13" i="6"/>
  <c r="P12" i="6"/>
  <c r="N12" i="6"/>
  <c r="P11" i="6"/>
  <c r="N11" i="6"/>
  <c r="P10" i="6"/>
  <c r="N10" i="6"/>
  <c r="P9" i="6"/>
  <c r="N9" i="6"/>
  <c r="P8" i="6"/>
  <c r="N8" i="6"/>
  <c r="P7" i="6"/>
  <c r="N7" i="6"/>
  <c r="P6" i="6"/>
  <c r="N6" i="6"/>
  <c r="P5" i="6"/>
  <c r="N5" i="6"/>
  <c r="P4" i="6"/>
  <c r="N4" i="6"/>
  <c r="P3" i="6"/>
  <c r="N3" i="6"/>
  <c r="AK1" i="6"/>
  <c r="AF1" i="6"/>
  <c r="AE1" i="6"/>
  <c r="Z1" i="6"/>
  <c r="W1" i="6"/>
  <c r="T1" i="6"/>
  <c r="V1" i="6" s="1"/>
  <c r="Q1" i="6"/>
  <c r="O1" i="6"/>
  <c r="P1" i="6" s="1"/>
  <c r="N1" i="6"/>
  <c r="U1" i="6" s="1"/>
  <c r="M1" i="6"/>
  <c r="AG1" i="6" s="1"/>
  <c r="AL1" i="6" l="1"/>
  <c r="X1" i="6"/>
  <c r="Y1" i="6" s="1"/>
  <c r="AM1" i="6"/>
  <c r="AA1" i="6"/>
  <c r="AB1" i="6" s="1"/>
  <c r="AC1" i="6"/>
  <c r="AD1" i="6"/>
</calcChain>
</file>

<file path=xl/sharedStrings.xml><?xml version="1.0" encoding="utf-8"?>
<sst xmlns="http://schemas.openxmlformats.org/spreadsheetml/2006/main" count="249" uniqueCount="46">
  <si>
    <t>Date</t>
  </si>
  <si>
    <t>Industry</t>
  </si>
  <si>
    <t>Brand</t>
  </si>
  <si>
    <t>Last recorded funnel</t>
  </si>
  <si>
    <t>Tool</t>
  </si>
  <si>
    <t>Media Name</t>
  </si>
  <si>
    <t>Media Option</t>
  </si>
  <si>
    <t>Ad Type</t>
  </si>
  <si>
    <t>Campaign</t>
  </si>
  <si>
    <t>Adset</t>
  </si>
  <si>
    <t>Age</t>
  </si>
  <si>
    <t>Gender</t>
  </si>
  <si>
    <t>Impressions</t>
  </si>
  <si>
    <t>Spend</t>
  </si>
  <si>
    <t>Click</t>
  </si>
  <si>
    <t>CTR %</t>
  </si>
  <si>
    <t>CPC</t>
  </si>
  <si>
    <t>ThruPlays/Views</t>
  </si>
  <si>
    <t>Cost Per ThruPlays</t>
  </si>
  <si>
    <t>Traffic</t>
  </si>
  <si>
    <t>Cost Per Traffic</t>
  </si>
  <si>
    <t>Click to traffic %</t>
  </si>
  <si>
    <t>Add To Cart</t>
  </si>
  <si>
    <t>Cost per Add to Cart</t>
  </si>
  <si>
    <t>Add to cart conversion %</t>
  </si>
  <si>
    <t xml:space="preserve"> Purchase/Conversion</t>
  </si>
  <si>
    <t>Cost per Purchase/Conversion</t>
  </si>
  <si>
    <t>Purchase/Conversion %</t>
  </si>
  <si>
    <t>Revenue</t>
  </si>
  <si>
    <t>ROAS</t>
  </si>
  <si>
    <t>Avergae Order Value</t>
  </si>
  <si>
    <t>Installs</t>
  </si>
  <si>
    <t>Cost per Install</t>
  </si>
  <si>
    <t>Uninstall Rate</t>
  </si>
  <si>
    <t>D7 Uninstall</t>
  </si>
  <si>
    <t>D28 uninstall</t>
  </si>
  <si>
    <t>In App Action</t>
  </si>
  <si>
    <t>Cost per In App Action</t>
  </si>
  <si>
    <t>CPM</t>
  </si>
  <si>
    <t>XYZ</t>
  </si>
  <si>
    <t>Digital</t>
  </si>
  <si>
    <t>Video</t>
  </si>
  <si>
    <t>All</t>
  </si>
  <si>
    <t>XYZ+Hotstar/Sonyliv/Inshorts etc</t>
  </si>
  <si>
    <t>Hotstar/Sonyliv/Inshorts etc</t>
  </si>
  <si>
    <t>Jewellery/Entertainment/News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</si>
</sst>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 * #,##0.00_ ;_ * \-#,##0.00_ ;_ * &quot;-&quot;??_ ;_ @_ "/>
    <numFmt numFmtId="168" formatCode="mmm\ d"/>
    <numFmt numFmtId="169" formatCode="0.0"/>
    <numFmt numFmtId="170" formatCode="_ * #,##0_ ;_ * \-#,##0_ ;_ * &quot;-&quot;??_ ;_ @_ "/>
  </numFmts>
  <fonts count="9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Arial"/>
      <charset val="134"/>
      <scheme val="minor"/>
    </font>
    <font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rgb="FFFFFFFF"/>
      <name val="Calibri"/>
      <charset val="134"/>
    </font>
    <font>
      <sz val="11"/>
      <color rgb="FFFFFFFF"/>
      <name val="Arial"/>
      <charset val="134"/>
    </font>
    <font>
      <b/>
      <sz val="11"/>
      <color rgb="FFFFFFFF"/>
      <name val="Calibri"/>
      <charset val="134"/>
    </font>
  </fonts>
  <fills count="7">
    <fill>
      <patternFill patternType="none"/>
    </fill>
    <fill>
      <patternFill patternType="gray125"/>
    </fill>
    <fill>
      <patternFill patternType="solid">
        <fgColor rgb="FF538DD5"/>
        <bgColor rgb="FF538DD5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548DD4"/>
        <bgColor rgb="FF548DD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1" xfId="0" applyFont="1" applyBorder="1" applyAlignment="1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68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1" xfId="0" applyFont="1" applyBorder="1"/>
    <xf numFmtId="1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/>
    <xf numFmtId="2" fontId="2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10" fontId="3" fillId="0" borderId="1" xfId="0" applyNumberFormat="1" applyFont="1" applyBorder="1"/>
    <xf numFmtId="169" fontId="2" fillId="0" borderId="1" xfId="0" applyNumberFormat="1" applyFont="1" applyBorder="1" applyAlignment="1">
      <alignment horizontal="center"/>
    </xf>
    <xf numFmtId="2" fontId="1" fillId="4" borderId="1" xfId="0" applyNumberFormat="1" applyFont="1" applyFill="1" applyBorder="1" applyAlignment="1"/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70" fontId="5" fillId="0" borderId="1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/>
    </xf>
    <xf numFmtId="10" fontId="7" fillId="5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259080</xdr:colOff>
      <xdr:row>24</xdr:row>
      <xdr:rowOff>22860</xdr:rowOff>
    </xdr:from>
    <xdr:ext cx="1638300" cy="3505200"/>
    <xdr:pic>
      <xdr:nvPicPr>
        <xdr:cNvPr id="2" name="image8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7760" y="4259580"/>
          <a:ext cx="1638300" cy="35052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19050</xdr:colOff>
      <xdr:row>24</xdr:row>
      <xdr:rowOff>12700</xdr:rowOff>
    </xdr:from>
    <xdr:ext cx="1638300" cy="3505200"/>
    <xdr:pic>
      <xdr:nvPicPr>
        <xdr:cNvPr id="3" name="image9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8160" y="4111625"/>
          <a:ext cx="1638300" cy="3505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62865</xdr:colOff>
      <xdr:row>24</xdr:row>
      <xdr:rowOff>68580</xdr:rowOff>
    </xdr:from>
    <xdr:ext cx="1638300" cy="3467100"/>
    <xdr:pic>
      <xdr:nvPicPr>
        <xdr:cNvPr id="4" name="image7.jp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27245" y="4305300"/>
          <a:ext cx="1638300" cy="3467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23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A7" sqref="A7"/>
    </sheetView>
  </sheetViews>
  <sheetFormatPr defaultColWidth="12.6640625" defaultRowHeight="15.75" customHeight="1"/>
  <cols>
    <col min="2" max="2" width="28.5546875" bestFit="1" customWidth="1"/>
    <col min="4" max="4" width="12.6640625" hidden="1"/>
    <col min="6" max="6" width="23.33203125" bestFit="1" customWidth="1"/>
    <col min="9" max="9" width="28" bestFit="1" customWidth="1"/>
    <col min="17" max="39" width="12.6640625" hidden="1"/>
  </cols>
  <sheetData>
    <row r="1" spans="1:39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">
        <f t="shared" ref="M1:O1" si="0">SUBTOTAL(9,M3:M911)</f>
        <v>4284435</v>
      </c>
      <c r="N1" s="10">
        <f t="shared" si="0"/>
        <v>304194.88499999995</v>
      </c>
      <c r="O1" s="10">
        <f t="shared" si="0"/>
        <v>29832</v>
      </c>
      <c r="P1" s="11">
        <f>O1/M1</f>
        <v>6.962878419208134E-3</v>
      </c>
      <c r="Q1" s="16">
        <f>N1/O1</f>
        <v>10.196932320997584</v>
      </c>
      <c r="R1" s="17"/>
      <c r="S1" s="17"/>
      <c r="T1" s="18">
        <f>SUBTOTAL(9,T3:T911)</f>
        <v>0</v>
      </c>
      <c r="U1" s="19" t="e">
        <f>N1/T1</f>
        <v>#DIV/0!</v>
      </c>
      <c r="V1" s="11">
        <f>T1/O1</f>
        <v>0</v>
      </c>
      <c r="W1" s="20">
        <f>SUBTOTAL(9,W3:W101895)</f>
        <v>0</v>
      </c>
      <c r="X1" s="20" t="e">
        <f>N1/W1</f>
        <v>#DIV/0!</v>
      </c>
      <c r="Y1" s="25" t="e">
        <f>X1/T1</f>
        <v>#DIV/0!</v>
      </c>
      <c r="Z1" s="26">
        <f>SUBTOTAL(9,Z3:Z911)</f>
        <v>0</v>
      </c>
      <c r="AA1" s="27" t="e">
        <f>N1/Z1</f>
        <v>#DIV/0!</v>
      </c>
      <c r="AB1" s="25" t="e">
        <f>AA1/T1</f>
        <v>#DIV/0!</v>
      </c>
      <c r="AC1" s="20" t="str">
        <f ca="1">SUBTOTAL(9,AC1:AC913)</f>
        <v>#REF!</v>
      </c>
      <c r="AD1" s="28" t="str">
        <f ca="1">AC1/M1</f>
        <v>#REF!</v>
      </c>
      <c r="AE1" s="29" t="e">
        <f>SUBTOTAL(1,AE3:AE101895)</f>
        <v>#DIV/0!</v>
      </c>
      <c r="AF1" s="20">
        <f>SUBTOTAL(9,AF3:AF101895)</f>
        <v>0</v>
      </c>
      <c r="AG1" s="29" t="e">
        <f>M1/AF1</f>
        <v>#DIV/0!</v>
      </c>
      <c r="AH1" s="1"/>
      <c r="AI1" s="1"/>
      <c r="AJ1" s="1"/>
      <c r="AK1" s="20">
        <f>SUBTOTAL(9,AK3:AK101895)</f>
        <v>0</v>
      </c>
      <c r="AL1" s="29" t="e">
        <f>M1/AK1</f>
        <v>#DIV/0!</v>
      </c>
      <c r="AM1" s="26">
        <f>N1/M1*1000</f>
        <v>71</v>
      </c>
    </row>
    <row r="2" spans="1:39" ht="15.75" customHeight="1">
      <c r="A2" s="2" t="s">
        <v>0</v>
      </c>
      <c r="B2" s="3" t="s">
        <v>1</v>
      </c>
      <c r="C2" s="3" t="s">
        <v>2</v>
      </c>
      <c r="D2" s="4" t="s">
        <v>3</v>
      </c>
      <c r="E2" s="2" t="s">
        <v>4</v>
      </c>
      <c r="F2" s="2" t="s">
        <v>5</v>
      </c>
      <c r="G2" s="5" t="s">
        <v>6</v>
      </c>
      <c r="H2" s="6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13" t="s">
        <v>17</v>
      </c>
      <c r="S2" s="13" t="s">
        <v>18</v>
      </c>
      <c r="T2" s="21" t="s">
        <v>19</v>
      </c>
      <c r="U2" s="22" t="s">
        <v>20</v>
      </c>
      <c r="V2" s="23" t="s">
        <v>21</v>
      </c>
      <c r="W2" s="24" t="s">
        <v>22</v>
      </c>
      <c r="X2" s="24" t="s">
        <v>23</v>
      </c>
      <c r="Y2" s="24" t="s">
        <v>24</v>
      </c>
      <c r="Z2" s="30" t="s">
        <v>25</v>
      </c>
      <c r="AA2" s="30" t="s">
        <v>26</v>
      </c>
      <c r="AB2" s="24" t="s">
        <v>27</v>
      </c>
      <c r="AC2" s="24" t="s">
        <v>28</v>
      </c>
      <c r="AD2" s="24" t="s">
        <v>29</v>
      </c>
      <c r="AE2" s="24" t="s">
        <v>30</v>
      </c>
      <c r="AF2" s="24" t="s">
        <v>31</v>
      </c>
      <c r="AG2" s="24" t="s">
        <v>32</v>
      </c>
      <c r="AH2" s="24" t="s">
        <v>33</v>
      </c>
      <c r="AI2" s="24" t="s">
        <v>34</v>
      </c>
      <c r="AJ2" s="24" t="s">
        <v>35</v>
      </c>
      <c r="AK2" s="24" t="s">
        <v>36</v>
      </c>
      <c r="AL2" s="24" t="s">
        <v>37</v>
      </c>
      <c r="AM2" s="24" t="s">
        <v>38</v>
      </c>
    </row>
    <row r="3" spans="1:39" ht="15.75" customHeight="1">
      <c r="A3" s="7">
        <v>44582</v>
      </c>
      <c r="B3" s="8" t="s">
        <v>45</v>
      </c>
      <c r="C3" s="8" t="s">
        <v>39</v>
      </c>
      <c r="D3" s="9"/>
      <c r="E3" s="8" t="s">
        <v>40</v>
      </c>
      <c r="F3" s="8" t="s">
        <v>44</v>
      </c>
      <c r="G3" s="8" t="s">
        <v>41</v>
      </c>
      <c r="H3" s="8" t="s">
        <v>41</v>
      </c>
      <c r="I3" s="8" t="s">
        <v>43</v>
      </c>
      <c r="J3" s="8" t="s">
        <v>42</v>
      </c>
      <c r="K3" s="8" t="s">
        <v>42</v>
      </c>
      <c r="L3" s="8" t="s">
        <v>42</v>
      </c>
      <c r="M3" s="14">
        <v>24822</v>
      </c>
      <c r="N3" s="9">
        <f t="shared" ref="N3:N23" si="1">M3*0.071</f>
        <v>1762.3619999999999</v>
      </c>
      <c r="O3" s="14">
        <v>178</v>
      </c>
      <c r="P3" s="15">
        <f t="shared" ref="P3:P23" si="2">O3/M3</f>
        <v>7.1710579324792524E-3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15.75" customHeight="1">
      <c r="A4" s="7">
        <v>44583</v>
      </c>
      <c r="B4" s="8" t="s">
        <v>45</v>
      </c>
      <c r="C4" s="8" t="s">
        <v>39</v>
      </c>
      <c r="D4" s="9"/>
      <c r="E4" s="8" t="s">
        <v>40</v>
      </c>
      <c r="F4" s="8" t="s">
        <v>44</v>
      </c>
      <c r="G4" s="8" t="s">
        <v>41</v>
      </c>
      <c r="H4" s="8" t="s">
        <v>41</v>
      </c>
      <c r="I4" s="8" t="s">
        <v>43</v>
      </c>
      <c r="J4" s="8" t="s">
        <v>42</v>
      </c>
      <c r="K4" s="8" t="s">
        <v>42</v>
      </c>
      <c r="L4" s="8" t="s">
        <v>42</v>
      </c>
      <c r="M4" s="14">
        <v>233712</v>
      </c>
      <c r="N4" s="9">
        <f t="shared" si="1"/>
        <v>16593.552</v>
      </c>
      <c r="O4" s="14">
        <v>1614</v>
      </c>
      <c r="P4" s="15">
        <f t="shared" si="2"/>
        <v>6.9059355103717399E-3</v>
      </c>
      <c r="AM4" s="9"/>
    </row>
    <row r="5" spans="1:39" ht="15.75" customHeight="1">
      <c r="A5" s="7">
        <v>44584</v>
      </c>
      <c r="B5" s="8" t="s">
        <v>45</v>
      </c>
      <c r="C5" s="8" t="s">
        <v>39</v>
      </c>
      <c r="D5" s="9"/>
      <c r="E5" s="8" t="s">
        <v>40</v>
      </c>
      <c r="F5" s="8" t="s">
        <v>44</v>
      </c>
      <c r="G5" s="8" t="s">
        <v>41</v>
      </c>
      <c r="H5" s="8" t="s">
        <v>41</v>
      </c>
      <c r="I5" s="8" t="s">
        <v>43</v>
      </c>
      <c r="J5" s="8" t="s">
        <v>42</v>
      </c>
      <c r="K5" s="8" t="s">
        <v>42</v>
      </c>
      <c r="L5" s="8" t="s">
        <v>42</v>
      </c>
      <c r="M5" s="14">
        <v>224086</v>
      </c>
      <c r="N5" s="9">
        <f t="shared" si="1"/>
        <v>15910.105999999998</v>
      </c>
      <c r="O5" s="14">
        <v>1511</v>
      </c>
      <c r="P5" s="15">
        <f t="shared" si="2"/>
        <v>6.7429469043135222E-3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1:39" ht="15.75" customHeight="1">
      <c r="A6" s="7">
        <v>44585</v>
      </c>
      <c r="B6" s="8" t="s">
        <v>45</v>
      </c>
      <c r="C6" s="8" t="s">
        <v>39</v>
      </c>
      <c r="D6" s="9"/>
      <c r="E6" s="8" t="s">
        <v>40</v>
      </c>
      <c r="F6" s="8" t="s">
        <v>44</v>
      </c>
      <c r="G6" s="8" t="s">
        <v>41</v>
      </c>
      <c r="H6" s="8" t="s">
        <v>41</v>
      </c>
      <c r="I6" s="8" t="s">
        <v>43</v>
      </c>
      <c r="J6" s="8" t="s">
        <v>42</v>
      </c>
      <c r="K6" s="8" t="s">
        <v>42</v>
      </c>
      <c r="L6" s="8" t="s">
        <v>42</v>
      </c>
      <c r="M6" s="14">
        <v>230957</v>
      </c>
      <c r="N6" s="9">
        <f t="shared" si="1"/>
        <v>16397.947</v>
      </c>
      <c r="O6" s="14">
        <v>1499</v>
      </c>
      <c r="P6" s="15">
        <f t="shared" si="2"/>
        <v>6.490385656204402E-3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ht="13.2">
      <c r="A7" s="7">
        <v>44586</v>
      </c>
      <c r="B7" s="8" t="s">
        <v>45</v>
      </c>
      <c r="C7" s="8" t="s">
        <v>39</v>
      </c>
      <c r="D7" s="9"/>
      <c r="E7" s="8" t="s">
        <v>40</v>
      </c>
      <c r="F7" s="8" t="s">
        <v>44</v>
      </c>
      <c r="G7" s="8" t="s">
        <v>41</v>
      </c>
      <c r="H7" s="8" t="s">
        <v>41</v>
      </c>
      <c r="I7" s="8" t="s">
        <v>43</v>
      </c>
      <c r="J7" s="8" t="s">
        <v>42</v>
      </c>
      <c r="K7" s="8" t="s">
        <v>42</v>
      </c>
      <c r="L7" s="8" t="s">
        <v>42</v>
      </c>
      <c r="M7" s="8">
        <v>226795</v>
      </c>
      <c r="N7" s="9">
        <f t="shared" si="1"/>
        <v>16102.444999999998</v>
      </c>
      <c r="O7" s="8">
        <v>1502</v>
      </c>
      <c r="P7" s="15">
        <f t="shared" si="2"/>
        <v>6.6227209594567783E-3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39" ht="13.2">
      <c r="A8" s="7">
        <v>44587</v>
      </c>
      <c r="B8" s="8" t="s">
        <v>45</v>
      </c>
      <c r="C8" s="8" t="s">
        <v>39</v>
      </c>
      <c r="D8" s="9"/>
      <c r="E8" s="8" t="s">
        <v>40</v>
      </c>
      <c r="F8" s="8" t="s">
        <v>44</v>
      </c>
      <c r="G8" s="8" t="s">
        <v>41</v>
      </c>
      <c r="H8" s="8" t="s">
        <v>41</v>
      </c>
      <c r="I8" s="8" t="s">
        <v>43</v>
      </c>
      <c r="J8" s="8" t="s">
        <v>42</v>
      </c>
      <c r="K8" s="8" t="s">
        <v>42</v>
      </c>
      <c r="L8" s="8" t="s">
        <v>42</v>
      </c>
      <c r="M8" s="8">
        <v>221350</v>
      </c>
      <c r="N8" s="9">
        <f t="shared" si="1"/>
        <v>15715.849999999999</v>
      </c>
      <c r="O8" s="8">
        <v>1555</v>
      </c>
      <c r="P8" s="15">
        <f t="shared" si="2"/>
        <v>7.0250734131466E-3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 ht="13.2">
      <c r="A9" s="7">
        <v>44588</v>
      </c>
      <c r="B9" s="8" t="s">
        <v>45</v>
      </c>
      <c r="C9" s="8" t="s">
        <v>39</v>
      </c>
      <c r="D9" s="9"/>
      <c r="E9" s="8" t="s">
        <v>40</v>
      </c>
      <c r="F9" s="8" t="s">
        <v>44</v>
      </c>
      <c r="G9" s="8" t="s">
        <v>41</v>
      </c>
      <c r="H9" s="8" t="s">
        <v>41</v>
      </c>
      <c r="I9" s="8" t="s">
        <v>43</v>
      </c>
      <c r="J9" s="8" t="s">
        <v>42</v>
      </c>
      <c r="K9" s="8" t="s">
        <v>42</v>
      </c>
      <c r="L9" s="8" t="s">
        <v>42</v>
      </c>
      <c r="M9" s="8">
        <v>213443</v>
      </c>
      <c r="N9" s="9">
        <f t="shared" si="1"/>
        <v>15154.453</v>
      </c>
      <c r="O9" s="8">
        <v>1498</v>
      </c>
      <c r="P9" s="15">
        <f t="shared" si="2"/>
        <v>7.0182671720318774E-3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ht="13.2">
      <c r="A10" s="7">
        <v>44589</v>
      </c>
      <c r="B10" s="8" t="s">
        <v>45</v>
      </c>
      <c r="C10" s="8" t="s">
        <v>39</v>
      </c>
      <c r="D10" s="9"/>
      <c r="E10" s="8" t="s">
        <v>40</v>
      </c>
      <c r="F10" s="8" t="s">
        <v>44</v>
      </c>
      <c r="G10" s="8" t="s">
        <v>41</v>
      </c>
      <c r="H10" s="8" t="s">
        <v>41</v>
      </c>
      <c r="I10" s="8" t="s">
        <v>43</v>
      </c>
      <c r="J10" s="8" t="s">
        <v>42</v>
      </c>
      <c r="K10" s="8" t="s">
        <v>42</v>
      </c>
      <c r="L10" s="8" t="s">
        <v>42</v>
      </c>
      <c r="M10" s="8">
        <v>235636</v>
      </c>
      <c r="N10" s="9">
        <f t="shared" si="1"/>
        <v>16730.155999999999</v>
      </c>
      <c r="O10" s="8">
        <v>1667</v>
      </c>
      <c r="P10" s="15">
        <f t="shared" si="2"/>
        <v>7.0744707939364108E-3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 ht="13.2">
      <c r="A11" s="7">
        <v>44590</v>
      </c>
      <c r="B11" s="8" t="s">
        <v>45</v>
      </c>
      <c r="C11" s="8" t="s">
        <v>39</v>
      </c>
      <c r="D11" s="9"/>
      <c r="E11" s="8" t="s">
        <v>40</v>
      </c>
      <c r="F11" s="8" t="s">
        <v>44</v>
      </c>
      <c r="G11" s="8" t="s">
        <v>41</v>
      </c>
      <c r="H11" s="8" t="s">
        <v>41</v>
      </c>
      <c r="I11" s="8" t="s">
        <v>43</v>
      </c>
      <c r="J11" s="8" t="s">
        <v>42</v>
      </c>
      <c r="K11" s="8" t="s">
        <v>42</v>
      </c>
      <c r="L11" s="8" t="s">
        <v>42</v>
      </c>
      <c r="M11" s="8">
        <v>209048</v>
      </c>
      <c r="N11" s="9">
        <f t="shared" si="1"/>
        <v>14842.407999999999</v>
      </c>
      <c r="O11" s="8">
        <v>1460</v>
      </c>
      <c r="P11" s="15">
        <f t="shared" si="2"/>
        <v>6.9840419425203784E-3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ht="13.2">
      <c r="A12" s="7">
        <v>44591</v>
      </c>
      <c r="B12" s="8" t="s">
        <v>45</v>
      </c>
      <c r="C12" s="8" t="s">
        <v>39</v>
      </c>
      <c r="D12" s="9"/>
      <c r="E12" s="8" t="s">
        <v>40</v>
      </c>
      <c r="F12" s="8" t="s">
        <v>44</v>
      </c>
      <c r="G12" s="8" t="s">
        <v>41</v>
      </c>
      <c r="H12" s="8" t="s">
        <v>41</v>
      </c>
      <c r="I12" s="8" t="s">
        <v>43</v>
      </c>
      <c r="J12" s="8" t="s">
        <v>42</v>
      </c>
      <c r="K12" s="8" t="s">
        <v>42</v>
      </c>
      <c r="L12" s="8" t="s">
        <v>42</v>
      </c>
      <c r="M12" s="8">
        <v>374592</v>
      </c>
      <c r="N12" s="9">
        <f t="shared" si="1"/>
        <v>26596.031999999999</v>
      </c>
      <c r="O12" s="8">
        <v>2818</v>
      </c>
      <c r="P12" s="15">
        <f t="shared" si="2"/>
        <v>7.5228515291303607E-3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3.2">
      <c r="A13" s="7">
        <v>44592</v>
      </c>
      <c r="B13" s="8" t="s">
        <v>45</v>
      </c>
      <c r="C13" s="8" t="s">
        <v>39</v>
      </c>
      <c r="D13" s="9"/>
      <c r="E13" s="8" t="s">
        <v>40</v>
      </c>
      <c r="F13" s="8" t="s">
        <v>44</v>
      </c>
      <c r="G13" s="8" t="s">
        <v>41</v>
      </c>
      <c r="H13" s="8" t="s">
        <v>41</v>
      </c>
      <c r="I13" s="8" t="s">
        <v>43</v>
      </c>
      <c r="J13" s="8" t="s">
        <v>42</v>
      </c>
      <c r="K13" s="8" t="s">
        <v>42</v>
      </c>
      <c r="L13" s="8" t="s">
        <v>42</v>
      </c>
      <c r="M13" s="8">
        <v>169736</v>
      </c>
      <c r="N13" s="9">
        <f t="shared" si="1"/>
        <v>12051.255999999999</v>
      </c>
      <c r="O13" s="8">
        <v>1109</v>
      </c>
      <c r="P13" s="15">
        <f t="shared" si="2"/>
        <v>6.5336758259885944E-3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ht="13.2">
      <c r="A14" s="7">
        <v>44593</v>
      </c>
      <c r="B14" s="8" t="s">
        <v>45</v>
      </c>
      <c r="C14" s="8" t="s">
        <v>39</v>
      </c>
      <c r="D14" s="9"/>
      <c r="E14" s="8" t="s">
        <v>40</v>
      </c>
      <c r="F14" s="8" t="s">
        <v>44</v>
      </c>
      <c r="G14" s="8" t="s">
        <v>41</v>
      </c>
      <c r="H14" s="8" t="s">
        <v>41</v>
      </c>
      <c r="I14" s="8" t="s">
        <v>43</v>
      </c>
      <c r="J14" s="8" t="s">
        <v>42</v>
      </c>
      <c r="K14" s="8" t="s">
        <v>42</v>
      </c>
      <c r="L14" s="8" t="s">
        <v>42</v>
      </c>
      <c r="M14" s="8">
        <v>210187</v>
      </c>
      <c r="N14" s="9">
        <f t="shared" si="1"/>
        <v>14923.276999999998</v>
      </c>
      <c r="O14" s="8">
        <v>1665</v>
      </c>
      <c r="P14" s="15">
        <f t="shared" si="2"/>
        <v>7.9215175058400377E-3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ht="13.2">
      <c r="A15" s="7">
        <v>44594</v>
      </c>
      <c r="B15" s="8" t="s">
        <v>45</v>
      </c>
      <c r="C15" s="8" t="s">
        <v>39</v>
      </c>
      <c r="D15" s="9"/>
      <c r="E15" s="8" t="s">
        <v>40</v>
      </c>
      <c r="F15" s="8" t="s">
        <v>44</v>
      </c>
      <c r="G15" s="8" t="s">
        <v>41</v>
      </c>
      <c r="H15" s="8" t="s">
        <v>41</v>
      </c>
      <c r="I15" s="8" t="s">
        <v>43</v>
      </c>
      <c r="J15" s="8" t="s">
        <v>42</v>
      </c>
      <c r="K15" s="8" t="s">
        <v>42</v>
      </c>
      <c r="L15" s="8" t="s">
        <v>42</v>
      </c>
      <c r="M15" s="8">
        <v>135471</v>
      </c>
      <c r="N15" s="9">
        <f t="shared" si="1"/>
        <v>9618.4409999999989</v>
      </c>
      <c r="O15" s="8">
        <v>1084</v>
      </c>
      <c r="P15" s="15">
        <f t="shared" si="2"/>
        <v>8.0017125436440267E-3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ht="13.2">
      <c r="A16" s="7">
        <v>44595</v>
      </c>
      <c r="B16" s="8" t="s">
        <v>45</v>
      </c>
      <c r="C16" s="8" t="s">
        <v>39</v>
      </c>
      <c r="D16" s="9"/>
      <c r="E16" s="8" t="s">
        <v>40</v>
      </c>
      <c r="F16" s="8" t="s">
        <v>44</v>
      </c>
      <c r="G16" s="8" t="s">
        <v>41</v>
      </c>
      <c r="H16" s="8" t="s">
        <v>41</v>
      </c>
      <c r="I16" s="8" t="s">
        <v>43</v>
      </c>
      <c r="J16" s="8" t="s">
        <v>42</v>
      </c>
      <c r="K16" s="8" t="s">
        <v>42</v>
      </c>
      <c r="L16" s="8" t="s">
        <v>42</v>
      </c>
      <c r="M16" s="8">
        <v>86349</v>
      </c>
      <c r="N16" s="9">
        <f t="shared" si="1"/>
        <v>6130.7789999999995</v>
      </c>
      <c r="O16" s="8">
        <v>451</v>
      </c>
      <c r="P16" s="15">
        <f t="shared" si="2"/>
        <v>5.2229904225874072E-3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ht="13.2">
      <c r="A17" s="7">
        <v>44596</v>
      </c>
      <c r="B17" s="8" t="s">
        <v>45</v>
      </c>
      <c r="C17" s="8" t="s">
        <v>39</v>
      </c>
      <c r="D17" s="9"/>
      <c r="E17" s="8" t="s">
        <v>40</v>
      </c>
      <c r="F17" s="8" t="s">
        <v>44</v>
      </c>
      <c r="G17" s="8" t="s">
        <v>41</v>
      </c>
      <c r="H17" s="8" t="s">
        <v>41</v>
      </c>
      <c r="I17" s="8" t="s">
        <v>43</v>
      </c>
      <c r="J17" s="8" t="s">
        <v>42</v>
      </c>
      <c r="K17" s="8" t="s">
        <v>42</v>
      </c>
      <c r="L17" s="8" t="s">
        <v>42</v>
      </c>
      <c r="M17" s="8">
        <v>237780</v>
      </c>
      <c r="N17" s="9">
        <f t="shared" si="1"/>
        <v>16882.379999999997</v>
      </c>
      <c r="O17" s="8">
        <v>1755</v>
      </c>
      <c r="P17" s="15">
        <f t="shared" si="2"/>
        <v>7.3807721423164267E-3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ht="13.2">
      <c r="A18" s="7">
        <v>44597</v>
      </c>
      <c r="B18" s="8" t="s">
        <v>45</v>
      </c>
      <c r="C18" s="8" t="s">
        <v>39</v>
      </c>
      <c r="D18" s="9"/>
      <c r="E18" s="8" t="s">
        <v>40</v>
      </c>
      <c r="F18" s="8" t="s">
        <v>44</v>
      </c>
      <c r="G18" s="8" t="s">
        <v>41</v>
      </c>
      <c r="H18" s="8" t="s">
        <v>41</v>
      </c>
      <c r="I18" s="8" t="s">
        <v>43</v>
      </c>
      <c r="J18" s="8" t="s">
        <v>42</v>
      </c>
      <c r="K18" s="8" t="s">
        <v>42</v>
      </c>
      <c r="L18" s="8" t="s">
        <v>42</v>
      </c>
      <c r="M18" s="8">
        <v>244876</v>
      </c>
      <c r="N18" s="9">
        <f t="shared" si="1"/>
        <v>17386.196</v>
      </c>
      <c r="O18" s="8">
        <v>1331</v>
      </c>
      <c r="P18" s="15">
        <f t="shared" si="2"/>
        <v>5.4354040412290302E-3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13.2">
      <c r="A19" s="7">
        <v>44598</v>
      </c>
      <c r="B19" s="8" t="s">
        <v>45</v>
      </c>
      <c r="C19" s="8" t="s">
        <v>39</v>
      </c>
      <c r="D19" s="9"/>
      <c r="E19" s="8" t="s">
        <v>40</v>
      </c>
      <c r="F19" s="8" t="s">
        <v>44</v>
      </c>
      <c r="G19" s="8" t="s">
        <v>41</v>
      </c>
      <c r="H19" s="8" t="s">
        <v>41</v>
      </c>
      <c r="I19" s="8" t="s">
        <v>43</v>
      </c>
      <c r="J19" s="8" t="s">
        <v>42</v>
      </c>
      <c r="K19" s="8" t="s">
        <v>42</v>
      </c>
      <c r="L19" s="8" t="s">
        <v>42</v>
      </c>
      <c r="M19" s="8">
        <v>114952</v>
      </c>
      <c r="N19" s="9">
        <f t="shared" si="1"/>
        <v>8161.5919999999996</v>
      </c>
      <c r="O19" s="8">
        <v>758</v>
      </c>
      <c r="P19" s="15">
        <f t="shared" si="2"/>
        <v>6.5940566497320625E-3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13.2">
      <c r="A20" s="7">
        <v>44599</v>
      </c>
      <c r="B20" s="8" t="s">
        <v>45</v>
      </c>
      <c r="C20" s="8" t="s">
        <v>39</v>
      </c>
      <c r="D20" s="9"/>
      <c r="E20" s="8" t="s">
        <v>40</v>
      </c>
      <c r="F20" s="8" t="s">
        <v>44</v>
      </c>
      <c r="G20" s="8" t="s">
        <v>41</v>
      </c>
      <c r="H20" s="8" t="s">
        <v>41</v>
      </c>
      <c r="I20" s="8" t="s">
        <v>43</v>
      </c>
      <c r="J20" s="8" t="s">
        <v>42</v>
      </c>
      <c r="K20" s="8" t="s">
        <v>42</v>
      </c>
      <c r="L20" s="8" t="s">
        <v>42</v>
      </c>
      <c r="M20" s="8">
        <v>212842</v>
      </c>
      <c r="N20" s="9">
        <f t="shared" si="1"/>
        <v>15111.781999999999</v>
      </c>
      <c r="O20" s="8">
        <v>1485</v>
      </c>
      <c r="P20" s="15">
        <f t="shared" si="2"/>
        <v>6.97700641790624E-3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ht="13.2">
      <c r="A21" s="7">
        <v>44600</v>
      </c>
      <c r="B21" s="8" t="s">
        <v>45</v>
      </c>
      <c r="C21" s="8" t="s">
        <v>39</v>
      </c>
      <c r="D21" s="9"/>
      <c r="E21" s="8" t="s">
        <v>40</v>
      </c>
      <c r="F21" s="8" t="s">
        <v>44</v>
      </c>
      <c r="G21" s="8" t="s">
        <v>41</v>
      </c>
      <c r="H21" s="8" t="s">
        <v>41</v>
      </c>
      <c r="I21" s="8" t="s">
        <v>43</v>
      </c>
      <c r="J21" s="8" t="s">
        <v>42</v>
      </c>
      <c r="K21" s="8" t="s">
        <v>42</v>
      </c>
      <c r="L21" s="8" t="s">
        <v>42</v>
      </c>
      <c r="M21" s="8">
        <v>190855</v>
      </c>
      <c r="N21" s="9">
        <f t="shared" si="1"/>
        <v>13550.704999999998</v>
      </c>
      <c r="O21" s="8">
        <v>1462</v>
      </c>
      <c r="P21" s="15">
        <f t="shared" si="2"/>
        <v>7.6602656466951352E-3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13.2">
      <c r="A22" s="7">
        <v>44601</v>
      </c>
      <c r="B22" s="8" t="s">
        <v>45</v>
      </c>
      <c r="C22" s="8" t="s">
        <v>39</v>
      </c>
      <c r="D22" s="9"/>
      <c r="E22" s="8" t="s">
        <v>40</v>
      </c>
      <c r="F22" s="8" t="s">
        <v>44</v>
      </c>
      <c r="G22" s="8" t="s">
        <v>41</v>
      </c>
      <c r="H22" s="8" t="s">
        <v>41</v>
      </c>
      <c r="I22" s="8" t="s">
        <v>43</v>
      </c>
      <c r="J22" s="8" t="s">
        <v>42</v>
      </c>
      <c r="K22" s="8" t="s">
        <v>42</v>
      </c>
      <c r="L22" s="8" t="s">
        <v>42</v>
      </c>
      <c r="M22" s="8">
        <v>253694</v>
      </c>
      <c r="N22" s="9">
        <f t="shared" si="1"/>
        <v>18012.273999999998</v>
      </c>
      <c r="O22" s="8">
        <v>1788</v>
      </c>
      <c r="P22" s="15">
        <f t="shared" si="2"/>
        <v>7.0478608086907849E-3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ht="13.2">
      <c r="A23" s="7">
        <v>44602</v>
      </c>
      <c r="B23" s="8" t="s">
        <v>45</v>
      </c>
      <c r="C23" s="8" t="s">
        <v>39</v>
      </c>
      <c r="D23" s="9"/>
      <c r="E23" s="8" t="s">
        <v>40</v>
      </c>
      <c r="F23" s="8" t="s">
        <v>44</v>
      </c>
      <c r="G23" s="8" t="s">
        <v>41</v>
      </c>
      <c r="H23" s="8" t="s">
        <v>41</v>
      </c>
      <c r="I23" s="8" t="s">
        <v>43</v>
      </c>
      <c r="J23" s="8" t="s">
        <v>42</v>
      </c>
      <c r="K23" s="8" t="s">
        <v>42</v>
      </c>
      <c r="L23" s="8" t="s">
        <v>42</v>
      </c>
      <c r="M23" s="8">
        <v>233252</v>
      </c>
      <c r="N23" s="9">
        <f t="shared" si="1"/>
        <v>16560.892</v>
      </c>
      <c r="O23" s="8">
        <v>1642</v>
      </c>
      <c r="P23" s="15">
        <f t="shared" si="2"/>
        <v>7.0395966594069929E-3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Campaign End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Anusha Shetty</dc:creator>
  <cp:lastModifiedBy>TMA</cp:lastModifiedBy>
  <dcterms:created xsi:type="dcterms:W3CDTF">2022-04-27T06:52:00Z</dcterms:created>
  <dcterms:modified xsi:type="dcterms:W3CDTF">2022-05-12T11:11:36Z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E225E908718749C684149F25B4B1EF2E</vt:lpwstr>
  </property>
  <property fmtid="{D5CDD505-2E9C-101B-9397-08002B2CF9AE}" pid="3" name="KSOProductBuildVer">
    <vt:lpwstr>1033-11.2.0.11074</vt:lpwstr>
  </property>
</Properties>
</file>